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2动漫与游戏设计" sheetId="1" r:id="rId1"/>
  </sheets>
  <calcPr calcId="144525"/>
</workbook>
</file>

<file path=xl/comments1.xml><?xml version="1.0" encoding="utf-8"?>
<comments xmlns="http://schemas.openxmlformats.org/spreadsheetml/2006/main">
  <authors>
    <author>clx</author>
  </authors>
  <commentList>
    <comment ref="L35" authorId="0">
      <text>
        <r>
          <rPr>
            <b/>
            <sz val="9"/>
            <rFont val="宋体"/>
            <charset val="134"/>
          </rPr>
          <t>clx:</t>
        </r>
        <r>
          <rPr>
            <sz val="9"/>
            <rFont val="宋体"/>
            <charset val="134"/>
          </rPr>
          <t xml:space="preserve">
计28学分</t>
        </r>
      </text>
    </comment>
  </commentList>
</comments>
</file>

<file path=xl/sharedStrings.xml><?xml version="1.0" encoding="utf-8"?>
<sst xmlns="http://schemas.openxmlformats.org/spreadsheetml/2006/main" count="121" uniqueCount="95">
  <si>
    <t>动漫与游戏设计专业计划表</t>
  </si>
  <si>
    <t>动漫与游戏设计 选修课程</t>
  </si>
  <si>
    <t>课程类型</t>
  </si>
  <si>
    <t>课程分类</t>
  </si>
  <si>
    <t>课  程</t>
  </si>
  <si>
    <t>总学时</t>
  </si>
  <si>
    <t>学  分</t>
  </si>
  <si>
    <t>各学期周课时及实训周数安排</t>
  </si>
  <si>
    <t>类别</t>
  </si>
  <si>
    <t>序号</t>
  </si>
  <si>
    <t>课程名称</t>
  </si>
  <si>
    <t>学分</t>
  </si>
  <si>
    <t>第一学年</t>
  </si>
  <si>
    <t>第二学年</t>
  </si>
  <si>
    <t>第三学年</t>
  </si>
  <si>
    <t>备注</t>
  </si>
  <si>
    <t>第1学期</t>
  </si>
  <si>
    <t>第2学期</t>
  </si>
  <si>
    <t>一</t>
  </si>
  <si>
    <t>二</t>
  </si>
  <si>
    <t>三</t>
  </si>
  <si>
    <t>四</t>
  </si>
  <si>
    <t>五</t>
  </si>
  <si>
    <t>六</t>
  </si>
  <si>
    <t>公共选修课</t>
  </si>
  <si>
    <t>中职生心理健康教育</t>
  </si>
  <si>
    <t>名   称</t>
  </si>
  <si>
    <t>18周</t>
  </si>
  <si>
    <t>交际与口才</t>
  </si>
  <si>
    <t>必修课</t>
  </si>
  <si>
    <t>公共基础课</t>
  </si>
  <si>
    <t>语文○</t>
  </si>
  <si>
    <t>书法</t>
  </si>
  <si>
    <t>数学○</t>
  </si>
  <si>
    <t>职业素养</t>
  </si>
  <si>
    <t>英语○</t>
  </si>
  <si>
    <t>就业与创业</t>
  </si>
  <si>
    <t>信息技术○</t>
  </si>
  <si>
    <t>专业选修课</t>
  </si>
  <si>
    <t>茶艺表演</t>
  </si>
  <si>
    <t>体育与健康○</t>
  </si>
  <si>
    <t>图形化编程</t>
  </si>
  <si>
    <t>职业生涯规划○</t>
  </si>
  <si>
    <t>网商运营</t>
  </si>
  <si>
    <t>传统文化○</t>
  </si>
  <si>
    <t>玩具设计</t>
  </si>
  <si>
    <t>经济政治与社会○</t>
  </si>
  <si>
    <t>视频剪辑技巧</t>
  </si>
  <si>
    <t>哲学与人生○</t>
  </si>
  <si>
    <t xml:space="preserve"> 注：专业选修课5选2(第四学期选1门、第五学期选1门）</t>
  </si>
  <si>
    <t>公共艺术课○</t>
  </si>
  <si>
    <t>历史○</t>
  </si>
  <si>
    <t xml:space="preserve"> 小计 （占学分32 %）</t>
  </si>
  <si>
    <t>专业技能课</t>
  </si>
  <si>
    <t>专业核心课</t>
  </si>
  <si>
    <t>美术基础(素描速写)○</t>
  </si>
  <si>
    <t>三大构成○</t>
  </si>
  <si>
    <t>动画概论△</t>
  </si>
  <si>
    <t>运动规律与原画设计○</t>
  </si>
  <si>
    <t>美术基础(色彩)○</t>
  </si>
  <si>
    <t>单幅漫画绘制技法△</t>
  </si>
  <si>
    <t xml:space="preserve"> </t>
  </si>
  <si>
    <t>剧情漫画绘制○</t>
  </si>
  <si>
    <t>二维动画Flash○三维动画设计△</t>
  </si>
  <si>
    <t>摄影摄像技术○</t>
  </si>
  <si>
    <t>视听语言与分镜头○</t>
  </si>
  <si>
    <t>游戏插画设计△</t>
  </si>
  <si>
    <t>小计 （占学分 20.2 %）</t>
  </si>
  <si>
    <t>电脑绘画技法○</t>
  </si>
  <si>
    <t>游戏场景设计△游戏角色设计○游戏道具设计△</t>
  </si>
  <si>
    <t>游戏角色动画△</t>
  </si>
  <si>
    <t>小计（占学分 13.8  %）</t>
  </si>
  <si>
    <t>必/限修课课堂教学合计数</t>
  </si>
  <si>
    <t>实践课</t>
  </si>
  <si>
    <t>入学教育、军训</t>
  </si>
  <si>
    <t>1周</t>
  </si>
  <si>
    <t>美术基础(素描速写)实训</t>
  </si>
  <si>
    <t>美术基础(色彩)实训</t>
  </si>
  <si>
    <t>二维动画Flash实训</t>
  </si>
  <si>
    <t>电脑绘画技法实训</t>
  </si>
  <si>
    <t>专业综合实训</t>
  </si>
  <si>
    <t>16周</t>
  </si>
  <si>
    <t>毕业实践</t>
  </si>
  <si>
    <t>岗位实习</t>
  </si>
  <si>
    <t>19周</t>
  </si>
  <si>
    <t>毕业教育</t>
  </si>
  <si>
    <t>专业技能证书　</t>
  </si>
  <si>
    <t>小计（占学分25.5%）</t>
  </si>
  <si>
    <t>其他</t>
  </si>
  <si>
    <t>选修课（见附表）　</t>
  </si>
  <si>
    <t>小 计（占学分8.5 %）</t>
  </si>
  <si>
    <t>班会课</t>
  </si>
  <si>
    <t>各学期课堂教学周课时数　</t>
  </si>
  <si>
    <t>合     计</t>
  </si>
  <si>
    <t>备注：各课程的考核方式○代表考试，△代表考查。实践课及拓展模块的课程则均为考查。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</si>
</sst>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2" xfId="52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50" applyFont="1" applyFill="1" applyBorder="1" applyAlignment="1" applyProtection="1">
      <alignment horizontal="justify" vertical="center"/>
    </xf>
    <xf numFmtId="0" fontId="3" fillId="0" borderId="2" xfId="53" applyFont="1" applyFill="1" applyBorder="1" applyAlignment="1">
      <alignment horizontal="left" wrapText="1"/>
    </xf>
    <xf numFmtId="0" fontId="3" fillId="2" borderId="2" xfId="49" applyFont="1" applyFill="1" applyBorder="1" applyAlignment="1">
      <alignment horizontal="justify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255" wrapText="1"/>
    </xf>
    <xf numFmtId="0" fontId="4" fillId="5" borderId="2" xfId="0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49" applyFont="1" applyBorder="1" applyAlignment="1">
      <alignment horizontal="justify" vertical="center" wrapText="1"/>
    </xf>
    <xf numFmtId="0" fontId="3" fillId="0" borderId="2" xfId="49" applyFont="1" applyBorder="1" applyAlignment="1">
      <alignment horizontal="left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1" applyFont="1" applyBorder="1" applyAlignment="1">
      <alignment horizontal="justify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center" vertical="center"/>
    </xf>
    <xf numFmtId="0" fontId="3" fillId="6" borderId="2" xfId="51" applyFont="1" applyFill="1" applyBorder="1" applyAlignment="1">
      <alignment horizontal="center" vertical="center" wrapText="1"/>
    </xf>
    <xf numFmtId="0" fontId="3" fillId="6" borderId="2" xfId="51" applyFont="1" applyFill="1" applyBorder="1" applyAlignment="1">
      <alignment horizontal="center" vertical="center"/>
    </xf>
    <xf numFmtId="0" fontId="3" fillId="6" borderId="2" xfId="51" applyFont="1" applyFill="1" applyBorder="1">
      <alignment vertical="center"/>
    </xf>
    <xf numFmtId="0" fontId="3" fillId="0" borderId="2" xfId="51" applyFont="1" applyFill="1" applyBorder="1" applyAlignment="1">
      <alignment vertical="center"/>
    </xf>
    <xf numFmtId="0" fontId="3" fillId="2" borderId="2" xfId="51" applyFont="1" applyFill="1" applyBorder="1" applyAlignment="1">
      <alignment horizontal="center" vertical="center" wrapText="1"/>
    </xf>
    <xf numFmtId="0" fontId="3" fillId="3" borderId="2" xfId="51" applyFont="1" applyFill="1" applyBorder="1" applyAlignment="1">
      <alignment horizontal="center" vertical="center"/>
    </xf>
    <xf numFmtId="0" fontId="3" fillId="7" borderId="2" xfId="5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255"/>
    </xf>
    <xf numFmtId="0" fontId="5" fillId="8" borderId="2" xfId="0" applyFont="1" applyFill="1" applyBorder="1" applyAlignment="1">
      <alignment horizontal="center" vertical="center" textRotation="255"/>
    </xf>
    <xf numFmtId="0" fontId="5" fillId="8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52" applyFont="1" applyBorder="1" applyAlignment="1">
      <alignment horizontal="center" wrapText="1"/>
    </xf>
    <xf numFmtId="0" fontId="3" fillId="0" borderId="2" xfId="52" applyNumberFormat="1" applyFont="1" applyBorder="1" applyAlignment="1">
      <alignment horizontal="center" wrapText="1"/>
    </xf>
    <xf numFmtId="49" fontId="3" fillId="0" borderId="2" xfId="52" applyNumberFormat="1" applyFont="1" applyBorder="1" applyAlignment="1">
      <alignment horizontal="center" wrapText="1"/>
    </xf>
    <xf numFmtId="49" fontId="3" fillId="5" borderId="2" xfId="0" applyNumberFormat="1" applyFont="1" applyFill="1" applyBorder="1" applyAlignment="1">
      <alignment horizontal="center" vertical="center"/>
    </xf>
    <xf numFmtId="0" fontId="3" fillId="0" borderId="2" xfId="52" applyNumberFormat="1" applyFont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2 2" xfId="50"/>
    <cellStyle name="常规 3" xfId="51"/>
    <cellStyle name="常规_05、06计算机专业表(07.4)" xfId="52"/>
    <cellStyle name="常规_05、06计算机专业表(07.4)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2"/>
  <sheetViews>
    <sheetView tabSelected="1" topLeftCell="A12" workbookViewId="0">
      <selection activeCell="P40" sqref="P40"/>
    </sheetView>
  </sheetViews>
  <sheetFormatPr defaultColWidth="9" defaultRowHeight="13.5"/>
  <cols>
    <col min="1" max="3" width="5.125" customWidth="1"/>
    <col min="4" max="4" width="20.25" customWidth="1"/>
    <col min="5" max="12" width="5.625" customWidth="1"/>
    <col min="13" max="13" width="4.75" customWidth="1"/>
    <col min="14" max="14" width="4.625" customWidth="1"/>
    <col min="15" max="15" width="7.25" customWidth="1"/>
    <col min="18" max="26" width="5.875" customWidth="1"/>
  </cols>
  <sheetData>
    <row r="1" ht="24" customHeight="1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46" t="s">
        <v>1</v>
      </c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>
      <c r="A2" s="3" t="s">
        <v>2</v>
      </c>
      <c r="B2" s="3" t="s">
        <v>3</v>
      </c>
      <c r="C2" s="4" t="s">
        <v>4</v>
      </c>
      <c r="D2" s="4"/>
      <c r="E2" s="3" t="s">
        <v>5</v>
      </c>
      <c r="F2" s="3" t="s">
        <v>6</v>
      </c>
      <c r="G2" s="4" t="s">
        <v>7</v>
      </c>
      <c r="H2" s="4"/>
      <c r="I2" s="4"/>
      <c r="J2" s="4"/>
      <c r="K2" s="4"/>
      <c r="L2" s="4"/>
      <c r="N2" s="47" t="s">
        <v>8</v>
      </c>
      <c r="O2" s="47" t="s">
        <v>9</v>
      </c>
      <c r="P2" s="47" t="s">
        <v>10</v>
      </c>
      <c r="Q2" s="47"/>
      <c r="R2" s="47" t="s">
        <v>5</v>
      </c>
      <c r="S2" s="47" t="s">
        <v>11</v>
      </c>
      <c r="T2" s="47" t="s">
        <v>12</v>
      </c>
      <c r="U2" s="47"/>
      <c r="V2" s="47" t="s">
        <v>13</v>
      </c>
      <c r="W2" s="47"/>
      <c r="X2" s="47" t="s">
        <v>14</v>
      </c>
      <c r="Y2" s="47"/>
      <c r="Z2" s="47" t="s">
        <v>15</v>
      </c>
    </row>
    <row r="3" spans="1:26">
      <c r="A3" s="3"/>
      <c r="B3" s="5"/>
      <c r="C3" s="4"/>
      <c r="D3" s="4"/>
      <c r="E3" s="5"/>
      <c r="F3" s="6"/>
      <c r="G3" s="4" t="s">
        <v>12</v>
      </c>
      <c r="H3" s="4"/>
      <c r="I3" s="4" t="s">
        <v>13</v>
      </c>
      <c r="J3" s="4"/>
      <c r="K3" s="4" t="s">
        <v>14</v>
      </c>
      <c r="L3" s="4"/>
      <c r="N3" s="47"/>
      <c r="O3" s="47"/>
      <c r="P3" s="47"/>
      <c r="Q3" s="47"/>
      <c r="R3" s="47"/>
      <c r="S3" s="47"/>
      <c r="T3" s="47" t="s">
        <v>16</v>
      </c>
      <c r="U3" s="47" t="s">
        <v>17</v>
      </c>
      <c r="V3" s="47" t="s">
        <v>16</v>
      </c>
      <c r="W3" s="47" t="s">
        <v>17</v>
      </c>
      <c r="X3" s="47" t="s">
        <v>16</v>
      </c>
      <c r="Y3" s="47" t="s">
        <v>17</v>
      </c>
      <c r="Z3" s="47"/>
    </row>
    <row r="4" spans="1:26">
      <c r="A4" s="3"/>
      <c r="B4" s="5"/>
      <c r="C4" s="4"/>
      <c r="D4" s="4"/>
      <c r="E4" s="5"/>
      <c r="F4" s="6"/>
      <c r="G4" s="4" t="s">
        <v>18</v>
      </c>
      <c r="H4" s="4" t="s">
        <v>19</v>
      </c>
      <c r="I4" s="4" t="s">
        <v>20</v>
      </c>
      <c r="J4" s="4" t="s">
        <v>21</v>
      </c>
      <c r="K4" s="4" t="s">
        <v>22</v>
      </c>
      <c r="L4" s="4" t="s">
        <v>23</v>
      </c>
      <c r="N4" s="48" t="s">
        <v>24</v>
      </c>
      <c r="O4" s="47">
        <v>1</v>
      </c>
      <c r="P4" s="47" t="s">
        <v>25</v>
      </c>
      <c r="Q4" s="47"/>
      <c r="R4" s="47">
        <v>36</v>
      </c>
      <c r="S4" s="47">
        <v>2</v>
      </c>
      <c r="T4" s="47">
        <v>2</v>
      </c>
      <c r="U4" s="47"/>
      <c r="V4" s="47"/>
      <c r="W4" s="47"/>
      <c r="X4" s="47"/>
      <c r="Y4" s="47"/>
      <c r="Z4" s="47"/>
    </row>
    <row r="5" spans="1:26">
      <c r="A5" s="3"/>
      <c r="B5" s="5"/>
      <c r="C5" s="4" t="s">
        <v>9</v>
      </c>
      <c r="D5" s="4" t="s">
        <v>26</v>
      </c>
      <c r="E5" s="5"/>
      <c r="F5" s="6"/>
      <c r="G5" s="4" t="s">
        <v>27</v>
      </c>
      <c r="H5" s="4" t="s">
        <v>27</v>
      </c>
      <c r="I5" s="4" t="s">
        <v>27</v>
      </c>
      <c r="J5" s="4" t="s">
        <v>27</v>
      </c>
      <c r="K5" s="4" t="s">
        <v>27</v>
      </c>
      <c r="L5" s="4"/>
      <c r="N5" s="48"/>
      <c r="O5" s="47">
        <v>2</v>
      </c>
      <c r="P5" s="47" t="s">
        <v>28</v>
      </c>
      <c r="Q5" s="47"/>
      <c r="R5" s="47">
        <v>36</v>
      </c>
      <c r="S5" s="47">
        <v>2</v>
      </c>
      <c r="T5" s="47"/>
      <c r="U5" s="47"/>
      <c r="V5" s="47">
        <v>2</v>
      </c>
      <c r="W5" s="47"/>
      <c r="X5" s="47"/>
      <c r="Y5" s="47"/>
      <c r="Z5" s="47"/>
    </row>
    <row r="6" spans="1:26">
      <c r="A6" s="3" t="s">
        <v>29</v>
      </c>
      <c r="B6" s="3" t="s">
        <v>30</v>
      </c>
      <c r="C6" s="7">
        <v>1</v>
      </c>
      <c r="D6" s="8" t="s">
        <v>31</v>
      </c>
      <c r="E6" s="9">
        <f t="shared" ref="E6:E17" si="0">18*F6</f>
        <v>144</v>
      </c>
      <c r="F6" s="10">
        <f t="shared" ref="F6:F17" si="1">SUM(G6:K6)</f>
        <v>8</v>
      </c>
      <c r="G6" s="9">
        <v>2</v>
      </c>
      <c r="H6" s="9">
        <v>2</v>
      </c>
      <c r="I6" s="9">
        <v>2</v>
      </c>
      <c r="J6" s="9">
        <v>2</v>
      </c>
      <c r="K6" s="9"/>
      <c r="L6" s="9"/>
      <c r="N6" s="48"/>
      <c r="O6" s="47">
        <v>3</v>
      </c>
      <c r="P6" s="47" t="s">
        <v>32</v>
      </c>
      <c r="Q6" s="47"/>
      <c r="R6" s="47">
        <v>36</v>
      </c>
      <c r="S6" s="47">
        <v>2</v>
      </c>
      <c r="T6" s="47"/>
      <c r="U6" s="47">
        <v>2</v>
      </c>
      <c r="V6" s="47"/>
      <c r="W6" s="47">
        <v>2</v>
      </c>
      <c r="X6" s="47"/>
      <c r="Y6" s="47"/>
      <c r="Z6" s="47"/>
    </row>
    <row r="7" spans="1:26">
      <c r="A7" s="5"/>
      <c r="B7" s="3"/>
      <c r="C7" s="7">
        <v>2</v>
      </c>
      <c r="D7" s="8" t="s">
        <v>33</v>
      </c>
      <c r="E7" s="9">
        <f t="shared" si="0"/>
        <v>144</v>
      </c>
      <c r="F7" s="10">
        <f t="shared" si="1"/>
        <v>8</v>
      </c>
      <c r="G7" s="9">
        <v>2</v>
      </c>
      <c r="H7" s="9">
        <v>2</v>
      </c>
      <c r="I7" s="9">
        <v>2</v>
      </c>
      <c r="J7" s="9">
        <v>2</v>
      </c>
      <c r="K7" s="9"/>
      <c r="L7" s="9"/>
      <c r="N7" s="48"/>
      <c r="O7" s="47">
        <v>4</v>
      </c>
      <c r="P7" s="47" t="s">
        <v>34</v>
      </c>
      <c r="Q7" s="47"/>
      <c r="R7" s="47">
        <v>36</v>
      </c>
      <c r="S7" s="47">
        <v>2</v>
      </c>
      <c r="T7" s="47"/>
      <c r="U7" s="47"/>
      <c r="V7" s="47"/>
      <c r="W7" s="47"/>
      <c r="X7" s="47">
        <v>2</v>
      </c>
      <c r="Y7" s="47"/>
      <c r="Z7" s="47"/>
    </row>
    <row r="8" spans="1:26">
      <c r="A8" s="5"/>
      <c r="B8" s="3"/>
      <c r="C8" s="7">
        <v>3</v>
      </c>
      <c r="D8" s="8" t="s">
        <v>35</v>
      </c>
      <c r="E8" s="9">
        <f t="shared" si="0"/>
        <v>144</v>
      </c>
      <c r="F8" s="10">
        <f t="shared" si="1"/>
        <v>8</v>
      </c>
      <c r="G8" s="9">
        <v>2</v>
      </c>
      <c r="H8" s="9">
        <v>2</v>
      </c>
      <c r="I8" s="9">
        <v>2</v>
      </c>
      <c r="J8" s="9">
        <v>2</v>
      </c>
      <c r="K8" s="9"/>
      <c r="L8" s="9"/>
      <c r="N8" s="48"/>
      <c r="O8" s="47">
        <v>5</v>
      </c>
      <c r="P8" s="47" t="s">
        <v>36</v>
      </c>
      <c r="Q8" s="47"/>
      <c r="R8" s="47">
        <v>36</v>
      </c>
      <c r="S8" s="47">
        <v>2</v>
      </c>
      <c r="T8" s="47"/>
      <c r="U8" s="47"/>
      <c r="V8" s="47"/>
      <c r="W8" s="47"/>
      <c r="X8" s="47">
        <v>2</v>
      </c>
      <c r="Y8" s="47"/>
      <c r="Z8" s="47"/>
    </row>
    <row r="9" spans="1:26">
      <c r="A9" s="5"/>
      <c r="B9" s="3"/>
      <c r="C9" s="7">
        <v>4</v>
      </c>
      <c r="D9" s="8" t="s">
        <v>37</v>
      </c>
      <c r="E9" s="9">
        <f t="shared" si="0"/>
        <v>72</v>
      </c>
      <c r="F9" s="10">
        <f t="shared" si="1"/>
        <v>4</v>
      </c>
      <c r="G9" s="9">
        <v>2</v>
      </c>
      <c r="H9" s="9">
        <v>2</v>
      </c>
      <c r="I9" s="9"/>
      <c r="J9" s="9"/>
      <c r="K9" s="9"/>
      <c r="L9" s="9"/>
      <c r="N9" s="49" t="s">
        <v>38</v>
      </c>
      <c r="O9" s="50">
        <v>6</v>
      </c>
      <c r="P9" s="50" t="s">
        <v>39</v>
      </c>
      <c r="Q9" s="50"/>
      <c r="R9" s="50">
        <v>36</v>
      </c>
      <c r="S9" s="50">
        <v>4</v>
      </c>
      <c r="T9" s="50"/>
      <c r="U9" s="50"/>
      <c r="V9" s="50"/>
      <c r="W9" s="50">
        <v>2</v>
      </c>
      <c r="X9" s="50">
        <v>2</v>
      </c>
      <c r="Y9" s="50"/>
      <c r="Z9" s="50"/>
    </row>
    <row r="10" spans="1:26">
      <c r="A10" s="5"/>
      <c r="B10" s="3"/>
      <c r="C10" s="7">
        <v>5</v>
      </c>
      <c r="D10" s="8" t="s">
        <v>40</v>
      </c>
      <c r="E10" s="9">
        <f t="shared" si="0"/>
        <v>144</v>
      </c>
      <c r="F10" s="10">
        <f t="shared" si="1"/>
        <v>8</v>
      </c>
      <c r="G10" s="9">
        <v>2</v>
      </c>
      <c r="H10" s="9">
        <v>2</v>
      </c>
      <c r="I10" s="9">
        <v>2</v>
      </c>
      <c r="J10" s="9">
        <v>2</v>
      </c>
      <c r="K10" s="9"/>
      <c r="L10" s="9"/>
      <c r="N10" s="49"/>
      <c r="O10" s="50">
        <v>7</v>
      </c>
      <c r="P10" s="50" t="s">
        <v>41</v>
      </c>
      <c r="Q10" s="50"/>
      <c r="R10" s="50">
        <v>36</v>
      </c>
      <c r="S10" s="50">
        <v>4</v>
      </c>
      <c r="T10" s="50"/>
      <c r="U10" s="50"/>
      <c r="V10" s="50"/>
      <c r="W10" s="50">
        <v>2</v>
      </c>
      <c r="X10" s="50">
        <v>2</v>
      </c>
      <c r="Y10" s="50"/>
      <c r="Z10" s="50"/>
    </row>
    <row r="11" spans="1:26">
      <c r="A11" s="5"/>
      <c r="B11" s="3"/>
      <c r="C11" s="7">
        <v>6</v>
      </c>
      <c r="D11" s="8" t="s">
        <v>42</v>
      </c>
      <c r="E11" s="9">
        <f t="shared" si="0"/>
        <v>36</v>
      </c>
      <c r="F11" s="10">
        <f t="shared" si="1"/>
        <v>2</v>
      </c>
      <c r="G11" s="9"/>
      <c r="H11" s="9"/>
      <c r="I11" s="9"/>
      <c r="J11" s="9">
        <v>2</v>
      </c>
      <c r="K11" s="9"/>
      <c r="L11" s="9"/>
      <c r="N11" s="49"/>
      <c r="O11" s="50">
        <v>9</v>
      </c>
      <c r="P11" s="50" t="s">
        <v>43</v>
      </c>
      <c r="Q11" s="50"/>
      <c r="R11" s="50">
        <v>36</v>
      </c>
      <c r="S11" s="50">
        <v>4</v>
      </c>
      <c r="T11" s="50"/>
      <c r="U11" s="50"/>
      <c r="V11" s="50"/>
      <c r="W11" s="50">
        <v>2</v>
      </c>
      <c r="X11" s="50">
        <v>2</v>
      </c>
      <c r="Y11" s="50"/>
      <c r="Z11" s="50"/>
    </row>
    <row r="12" spans="1:26">
      <c r="A12" s="5"/>
      <c r="B12" s="3"/>
      <c r="C12" s="7">
        <v>7</v>
      </c>
      <c r="D12" s="8" t="s">
        <v>44</v>
      </c>
      <c r="E12" s="9">
        <f t="shared" si="0"/>
        <v>36</v>
      </c>
      <c r="F12" s="10">
        <f t="shared" si="1"/>
        <v>2</v>
      </c>
      <c r="G12" s="4">
        <v>2</v>
      </c>
      <c r="H12" s="4"/>
      <c r="I12" s="9"/>
      <c r="J12" s="9"/>
      <c r="K12" s="9"/>
      <c r="L12" s="9"/>
      <c r="N12" s="49"/>
      <c r="O12" s="50">
        <v>10</v>
      </c>
      <c r="P12" s="50" t="s">
        <v>45</v>
      </c>
      <c r="Q12" s="50"/>
      <c r="R12" s="50">
        <v>36</v>
      </c>
      <c r="S12" s="50">
        <v>4</v>
      </c>
      <c r="T12" s="50"/>
      <c r="U12" s="50"/>
      <c r="V12" s="50"/>
      <c r="W12" s="50">
        <v>2</v>
      </c>
      <c r="X12" s="50">
        <v>2</v>
      </c>
      <c r="Y12" s="50"/>
      <c r="Z12" s="50"/>
    </row>
    <row r="13" spans="1:26">
      <c r="A13" s="5"/>
      <c r="B13" s="3"/>
      <c r="C13" s="7">
        <v>8</v>
      </c>
      <c r="D13" s="8" t="s">
        <v>46</v>
      </c>
      <c r="E13" s="9">
        <f t="shared" si="0"/>
        <v>36</v>
      </c>
      <c r="F13" s="10">
        <f t="shared" si="1"/>
        <v>2</v>
      </c>
      <c r="G13" s="4"/>
      <c r="H13" s="4"/>
      <c r="I13" s="9">
        <v>2</v>
      </c>
      <c r="J13" s="9"/>
      <c r="K13" s="9"/>
      <c r="L13" s="9"/>
      <c r="N13" s="49"/>
      <c r="O13" s="50">
        <v>11</v>
      </c>
      <c r="P13" s="50" t="s">
        <v>47</v>
      </c>
      <c r="Q13" s="50"/>
      <c r="R13" s="50">
        <v>36</v>
      </c>
      <c r="S13" s="50">
        <v>4</v>
      </c>
      <c r="T13" s="50"/>
      <c r="U13" s="50"/>
      <c r="V13" s="50"/>
      <c r="W13" s="50">
        <v>2</v>
      </c>
      <c r="X13" s="50">
        <v>2</v>
      </c>
      <c r="Y13" s="50"/>
      <c r="Z13" s="50"/>
    </row>
    <row r="14" spans="1:26">
      <c r="A14" s="5"/>
      <c r="B14" s="3"/>
      <c r="C14" s="7">
        <v>9</v>
      </c>
      <c r="D14" s="11" t="s">
        <v>48</v>
      </c>
      <c r="E14" s="9">
        <f t="shared" si="0"/>
        <v>18</v>
      </c>
      <c r="F14" s="10">
        <f t="shared" si="1"/>
        <v>1</v>
      </c>
      <c r="G14" s="4"/>
      <c r="H14" s="4">
        <v>1</v>
      </c>
      <c r="I14" s="9"/>
      <c r="J14" s="9"/>
      <c r="K14" s="9"/>
      <c r="L14" s="9"/>
      <c r="N14" s="51" t="s">
        <v>49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12">
      <c r="A15" s="5"/>
      <c r="B15" s="3"/>
      <c r="C15" s="7">
        <v>10</v>
      </c>
      <c r="D15" s="8" t="s">
        <v>50</v>
      </c>
      <c r="E15" s="9">
        <f t="shared" si="0"/>
        <v>18</v>
      </c>
      <c r="F15" s="10">
        <f t="shared" si="1"/>
        <v>1</v>
      </c>
      <c r="G15" s="4">
        <v>1</v>
      </c>
      <c r="H15" s="4"/>
      <c r="I15" s="9"/>
      <c r="J15" s="9"/>
      <c r="K15" s="9"/>
      <c r="L15" s="9"/>
    </row>
    <row r="16" spans="1:12">
      <c r="A16" s="5"/>
      <c r="B16" s="3"/>
      <c r="C16" s="7">
        <v>11</v>
      </c>
      <c r="D16" s="8" t="s">
        <v>25</v>
      </c>
      <c r="E16" s="9">
        <f t="shared" ref="E16" si="2">18*F16</f>
        <v>18</v>
      </c>
      <c r="F16" s="10">
        <f t="shared" si="1"/>
        <v>1</v>
      </c>
      <c r="G16" s="4">
        <v>1</v>
      </c>
      <c r="H16" s="4"/>
      <c r="I16" s="9"/>
      <c r="J16" s="9"/>
      <c r="K16" s="9"/>
      <c r="L16" s="9"/>
    </row>
    <row r="17" spans="1:12">
      <c r="A17" s="5"/>
      <c r="B17" s="3"/>
      <c r="C17" s="7">
        <v>12</v>
      </c>
      <c r="D17" s="8" t="s">
        <v>51</v>
      </c>
      <c r="E17" s="9">
        <f t="shared" si="0"/>
        <v>18</v>
      </c>
      <c r="F17" s="10">
        <f t="shared" si="1"/>
        <v>1</v>
      </c>
      <c r="G17" s="4"/>
      <c r="H17" s="4">
        <v>1</v>
      </c>
      <c r="I17" s="9"/>
      <c r="J17" s="9"/>
      <c r="K17" s="9"/>
      <c r="L17" s="9"/>
    </row>
    <row r="18" spans="1:12">
      <c r="A18" s="5"/>
      <c r="B18" s="3"/>
      <c r="C18" s="12" t="s">
        <v>52</v>
      </c>
      <c r="D18" s="12"/>
      <c r="E18" s="13">
        <f>SUM(E6:E17)</f>
        <v>828</v>
      </c>
      <c r="F18" s="13">
        <f t="shared" ref="F18:J18" si="3">SUM(F6:F17)</f>
        <v>46</v>
      </c>
      <c r="G18" s="13">
        <f t="shared" si="3"/>
        <v>14</v>
      </c>
      <c r="H18" s="13">
        <f t="shared" si="3"/>
        <v>12</v>
      </c>
      <c r="I18" s="13">
        <f t="shared" si="3"/>
        <v>10</v>
      </c>
      <c r="J18" s="13">
        <f t="shared" si="3"/>
        <v>10</v>
      </c>
      <c r="K18" s="13"/>
      <c r="L18" s="13"/>
    </row>
    <row r="19" spans="1:12">
      <c r="A19" s="5" t="s">
        <v>53</v>
      </c>
      <c r="B19" s="3" t="s">
        <v>54</v>
      </c>
      <c r="C19" s="7">
        <v>13</v>
      </c>
      <c r="D19" s="14" t="s">
        <v>55</v>
      </c>
      <c r="E19" s="4">
        <f>18*F19</f>
        <v>108</v>
      </c>
      <c r="F19" s="15">
        <f>SUM(G19:J19)</f>
        <v>6</v>
      </c>
      <c r="G19" s="16">
        <v>4</v>
      </c>
      <c r="H19" s="16">
        <v>2</v>
      </c>
      <c r="I19" s="16"/>
      <c r="J19" s="16"/>
      <c r="K19" s="52"/>
      <c r="L19" s="53"/>
    </row>
    <row r="20" spans="1:12">
      <c r="A20" s="5"/>
      <c r="B20" s="3"/>
      <c r="C20" s="7">
        <v>14</v>
      </c>
      <c r="D20" s="14" t="s">
        <v>56</v>
      </c>
      <c r="E20" s="4">
        <f>18*F20</f>
        <v>72</v>
      </c>
      <c r="F20" s="15">
        <f>SUM(G20:J20)</f>
        <v>4</v>
      </c>
      <c r="G20" s="16">
        <v>2</v>
      </c>
      <c r="H20" s="16">
        <v>2</v>
      </c>
      <c r="I20" s="16"/>
      <c r="J20" s="16"/>
      <c r="K20" s="52"/>
      <c r="L20" s="53"/>
    </row>
    <row r="21" spans="1:12">
      <c r="A21" s="5"/>
      <c r="B21" s="3"/>
      <c r="C21" s="7">
        <v>15</v>
      </c>
      <c r="D21" s="17" t="s">
        <v>57</v>
      </c>
      <c r="E21" s="4">
        <f t="shared" ref="E21:E29" si="4">18*F21</f>
        <v>72</v>
      </c>
      <c r="F21" s="15">
        <f t="shared" ref="F21:F29" si="5">SUM(G21:J21)</f>
        <v>4</v>
      </c>
      <c r="G21" s="16">
        <v>4</v>
      </c>
      <c r="H21" s="16"/>
      <c r="I21" s="16"/>
      <c r="J21" s="54"/>
      <c r="K21" s="55"/>
      <c r="L21" s="54"/>
    </row>
    <row r="22" spans="1:12">
      <c r="A22" s="5"/>
      <c r="B22" s="3"/>
      <c r="C22" s="7">
        <v>16</v>
      </c>
      <c r="D22" s="17" t="s">
        <v>58</v>
      </c>
      <c r="E22" s="4">
        <f t="shared" si="4"/>
        <v>36</v>
      </c>
      <c r="F22" s="15">
        <f t="shared" si="5"/>
        <v>2</v>
      </c>
      <c r="G22" s="16"/>
      <c r="H22" s="16"/>
      <c r="I22" s="54">
        <v>2</v>
      </c>
      <c r="J22" s="16"/>
      <c r="K22" s="56"/>
      <c r="L22" s="9"/>
    </row>
    <row r="23" spans="1:12">
      <c r="A23" s="5"/>
      <c r="B23" s="3"/>
      <c r="C23" s="7">
        <v>17</v>
      </c>
      <c r="D23" s="18" t="s">
        <v>59</v>
      </c>
      <c r="E23" s="4">
        <f t="shared" si="4"/>
        <v>72</v>
      </c>
      <c r="F23" s="15">
        <f t="shared" si="5"/>
        <v>4</v>
      </c>
      <c r="G23" s="16"/>
      <c r="H23" s="16">
        <v>2</v>
      </c>
      <c r="I23" s="57">
        <v>2</v>
      </c>
      <c r="J23" s="57"/>
      <c r="K23" s="56"/>
      <c r="L23" s="9"/>
    </row>
    <row r="24" spans="1:12">
      <c r="A24" s="5"/>
      <c r="B24" s="3"/>
      <c r="C24" s="7">
        <v>18</v>
      </c>
      <c r="D24" s="19" t="s">
        <v>60</v>
      </c>
      <c r="E24" s="4">
        <f t="shared" si="4"/>
        <v>108</v>
      </c>
      <c r="F24" s="15">
        <f t="shared" si="5"/>
        <v>6</v>
      </c>
      <c r="G24" s="16">
        <v>2</v>
      </c>
      <c r="H24" s="16">
        <v>4</v>
      </c>
      <c r="I24" s="58" t="s">
        <v>61</v>
      </c>
      <c r="J24" s="16"/>
      <c r="K24" s="56"/>
      <c r="L24" s="9"/>
    </row>
    <row r="25" spans="1:12">
      <c r="A25" s="5"/>
      <c r="B25" s="3"/>
      <c r="C25" s="7">
        <v>19</v>
      </c>
      <c r="D25" s="17" t="s">
        <v>62</v>
      </c>
      <c r="E25" s="4">
        <f t="shared" si="4"/>
        <v>72</v>
      </c>
      <c r="F25" s="15">
        <f t="shared" si="5"/>
        <v>4</v>
      </c>
      <c r="G25" s="16"/>
      <c r="H25" s="16"/>
      <c r="I25" s="54">
        <v>4</v>
      </c>
      <c r="J25" s="58"/>
      <c r="K25" s="56"/>
      <c r="L25" s="9"/>
    </row>
    <row r="26" ht="22.5" spans="1:12">
      <c r="A26" s="5"/>
      <c r="B26" s="3"/>
      <c r="C26" s="7">
        <v>20</v>
      </c>
      <c r="D26" s="17" t="s">
        <v>63</v>
      </c>
      <c r="E26" s="4">
        <f t="shared" si="4"/>
        <v>144</v>
      </c>
      <c r="F26" s="15">
        <f t="shared" si="5"/>
        <v>8</v>
      </c>
      <c r="G26" s="16"/>
      <c r="H26" s="16"/>
      <c r="I26" s="54">
        <v>4</v>
      </c>
      <c r="J26" s="58">
        <v>4</v>
      </c>
      <c r="K26" s="56"/>
      <c r="L26" s="9"/>
    </row>
    <row r="27" spans="1:12">
      <c r="A27" s="5"/>
      <c r="B27" s="3"/>
      <c r="C27" s="7">
        <v>21</v>
      </c>
      <c r="D27" s="17" t="s">
        <v>64</v>
      </c>
      <c r="E27" s="4">
        <f t="shared" si="4"/>
        <v>36</v>
      </c>
      <c r="F27" s="15">
        <f t="shared" si="5"/>
        <v>2</v>
      </c>
      <c r="G27" s="16"/>
      <c r="H27" s="16">
        <v>2</v>
      </c>
      <c r="I27" s="54"/>
      <c r="J27" s="58"/>
      <c r="K27" s="56"/>
      <c r="L27" s="9"/>
    </row>
    <row r="28" spans="1:12">
      <c r="A28" s="5"/>
      <c r="B28" s="3"/>
      <c r="C28" s="7">
        <v>22</v>
      </c>
      <c r="D28" s="17" t="s">
        <v>65</v>
      </c>
      <c r="E28" s="4">
        <f t="shared" si="4"/>
        <v>36</v>
      </c>
      <c r="F28" s="15">
        <f t="shared" si="5"/>
        <v>2</v>
      </c>
      <c r="G28" s="16"/>
      <c r="H28" s="16"/>
      <c r="I28" s="54"/>
      <c r="J28" s="58">
        <v>2</v>
      </c>
      <c r="K28" s="56"/>
      <c r="L28" s="9"/>
    </row>
    <row r="29" ht="14.25" spans="1:12">
      <c r="A29" s="5"/>
      <c r="B29" s="3"/>
      <c r="C29" s="7">
        <v>23</v>
      </c>
      <c r="D29" s="17" t="s">
        <v>66</v>
      </c>
      <c r="E29" s="4">
        <f t="shared" si="4"/>
        <v>36</v>
      </c>
      <c r="F29" s="15">
        <f t="shared" si="5"/>
        <v>2</v>
      </c>
      <c r="G29" s="16"/>
      <c r="H29" s="16"/>
      <c r="I29" s="42"/>
      <c r="J29" s="54">
        <v>2</v>
      </c>
      <c r="K29" s="56"/>
      <c r="L29" s="9"/>
    </row>
    <row r="30" spans="1:12">
      <c r="A30" s="5"/>
      <c r="B30" s="3"/>
      <c r="C30" s="20" t="s">
        <v>67</v>
      </c>
      <c r="D30" s="20"/>
      <c r="E30" s="21">
        <f>SUM(E19:E29)</f>
        <v>792</v>
      </c>
      <c r="F30" s="21">
        <f t="shared" ref="F30:J30" si="6">SUM(F19:F29)</f>
        <v>44</v>
      </c>
      <c r="G30" s="21">
        <f t="shared" si="6"/>
        <v>12</v>
      </c>
      <c r="H30" s="21">
        <f t="shared" si="6"/>
        <v>12</v>
      </c>
      <c r="I30" s="21">
        <f t="shared" si="6"/>
        <v>12</v>
      </c>
      <c r="J30" s="21">
        <f t="shared" si="6"/>
        <v>8</v>
      </c>
      <c r="K30" s="21"/>
      <c r="L30" s="21"/>
    </row>
    <row r="31" spans="1:12">
      <c r="A31" s="5"/>
      <c r="B31" s="22" t="s">
        <v>53</v>
      </c>
      <c r="C31" s="23">
        <v>24</v>
      </c>
      <c r="D31" s="17" t="s">
        <v>68</v>
      </c>
      <c r="E31" s="4">
        <v>108</v>
      </c>
      <c r="F31" s="4">
        <v>6</v>
      </c>
      <c r="G31" s="4"/>
      <c r="H31" s="4"/>
      <c r="I31" s="4">
        <v>4</v>
      </c>
      <c r="J31" s="4">
        <v>2</v>
      </c>
      <c r="K31" s="4"/>
      <c r="L31" s="4"/>
    </row>
    <row r="32" ht="22.5" spans="1:12">
      <c r="A32" s="5"/>
      <c r="B32" s="22"/>
      <c r="C32" s="23">
        <v>25</v>
      </c>
      <c r="D32" s="17" t="s">
        <v>69</v>
      </c>
      <c r="E32" s="4">
        <v>36</v>
      </c>
      <c r="F32" s="4">
        <v>2</v>
      </c>
      <c r="G32" s="4"/>
      <c r="H32" s="4"/>
      <c r="I32" s="4"/>
      <c r="J32" s="59">
        <v>4</v>
      </c>
      <c r="K32" s="4"/>
      <c r="L32" s="59"/>
    </row>
    <row r="33" spans="1:12">
      <c r="A33" s="5"/>
      <c r="B33" s="22"/>
      <c r="C33" s="23">
        <v>26</v>
      </c>
      <c r="D33" s="17" t="s">
        <v>70</v>
      </c>
      <c r="E33" s="4">
        <v>72</v>
      </c>
      <c r="F33" s="4">
        <v>4</v>
      </c>
      <c r="G33" s="4"/>
      <c r="H33" s="4"/>
      <c r="I33" s="4"/>
      <c r="J33" s="4">
        <v>2</v>
      </c>
      <c r="K33" s="59"/>
      <c r="L33" s="59"/>
    </row>
    <row r="34" spans="1:12">
      <c r="A34" s="5"/>
      <c r="B34" s="24" t="s">
        <v>71</v>
      </c>
      <c r="C34" s="24"/>
      <c r="D34" s="24"/>
      <c r="E34" s="21">
        <f>SUM(E31:E33)</f>
        <v>216</v>
      </c>
      <c r="F34" s="21">
        <f t="shared" ref="F34:J34" si="7">SUM(F31:F33)</f>
        <v>12</v>
      </c>
      <c r="G34" s="21">
        <f t="shared" si="7"/>
        <v>0</v>
      </c>
      <c r="H34" s="21">
        <f t="shared" si="7"/>
        <v>0</v>
      </c>
      <c r="I34" s="21">
        <f t="shared" si="7"/>
        <v>4</v>
      </c>
      <c r="J34" s="21">
        <f t="shared" si="7"/>
        <v>8</v>
      </c>
      <c r="K34" s="21"/>
      <c r="L34" s="21"/>
    </row>
    <row r="35" spans="1:12">
      <c r="A35" s="13" t="s">
        <v>72</v>
      </c>
      <c r="B35" s="13"/>
      <c r="C35" s="13"/>
      <c r="D35" s="13"/>
      <c r="E35" s="13">
        <v>2232</v>
      </c>
      <c r="F35" s="13">
        <v>124</v>
      </c>
      <c r="G35" s="13">
        <f>G18+G30+G34</f>
        <v>26</v>
      </c>
      <c r="H35" s="13">
        <f>H18+H30+H34</f>
        <v>24</v>
      </c>
      <c r="I35" s="13">
        <f>I18+I30+I34</f>
        <v>26</v>
      </c>
      <c r="J35" s="13">
        <f>J18+J30+J34</f>
        <v>26</v>
      </c>
      <c r="K35" s="13"/>
      <c r="L35" s="13"/>
    </row>
    <row r="36" spans="1:12">
      <c r="A36" s="3" t="s">
        <v>29</v>
      </c>
      <c r="B36" s="3" t="s">
        <v>73</v>
      </c>
      <c r="C36" s="25" t="s">
        <v>74</v>
      </c>
      <c r="D36" s="25"/>
      <c r="E36" s="4">
        <f>F36*30</f>
        <v>30</v>
      </c>
      <c r="F36" s="4">
        <v>1</v>
      </c>
      <c r="G36" s="4" t="s">
        <v>75</v>
      </c>
      <c r="H36" s="4"/>
      <c r="I36" s="4"/>
      <c r="J36" s="4"/>
      <c r="K36" s="4"/>
      <c r="L36" s="4"/>
    </row>
    <row r="37" spans="1:12">
      <c r="A37" s="3"/>
      <c r="B37" s="3"/>
      <c r="C37" s="25" t="s">
        <v>76</v>
      </c>
      <c r="D37" s="25"/>
      <c r="E37" s="4">
        <v>30</v>
      </c>
      <c r="F37" s="4">
        <v>2</v>
      </c>
      <c r="G37" s="4" t="s">
        <v>75</v>
      </c>
      <c r="H37" s="4"/>
      <c r="I37" s="4"/>
      <c r="J37" s="4"/>
      <c r="K37" s="4"/>
      <c r="L37" s="4"/>
    </row>
    <row r="38" spans="1:12">
      <c r="A38" s="3"/>
      <c r="B38" s="3"/>
      <c r="C38" s="26" t="s">
        <v>77</v>
      </c>
      <c r="D38" s="26"/>
      <c r="E38" s="4">
        <v>30</v>
      </c>
      <c r="F38" s="4">
        <v>2</v>
      </c>
      <c r="G38" s="4"/>
      <c r="H38" s="4" t="s">
        <v>75</v>
      </c>
      <c r="I38" s="4"/>
      <c r="J38" s="4"/>
      <c r="K38" s="4"/>
      <c r="L38" s="4"/>
    </row>
    <row r="39" spans="1:12">
      <c r="A39" s="3"/>
      <c r="B39" s="3"/>
      <c r="C39" s="27" t="s">
        <v>78</v>
      </c>
      <c r="D39" s="27"/>
      <c r="E39" s="4">
        <v>30</v>
      </c>
      <c r="F39" s="4">
        <v>2</v>
      </c>
      <c r="G39" s="4"/>
      <c r="H39" s="4"/>
      <c r="I39" s="4" t="s">
        <v>75</v>
      </c>
      <c r="J39" s="4"/>
      <c r="K39" s="4"/>
      <c r="L39" s="4"/>
    </row>
    <row r="40" spans="1:12">
      <c r="A40" s="3"/>
      <c r="B40" s="3"/>
      <c r="C40" s="28" t="s">
        <v>79</v>
      </c>
      <c r="D40" s="28"/>
      <c r="E40" s="4">
        <v>30</v>
      </c>
      <c r="F40" s="4">
        <v>2</v>
      </c>
      <c r="G40" s="4"/>
      <c r="H40" s="4"/>
      <c r="I40" s="4"/>
      <c r="J40" s="4" t="s">
        <v>75</v>
      </c>
      <c r="K40" s="4"/>
      <c r="L40" s="4"/>
    </row>
    <row r="41" spans="1:12">
      <c r="A41" s="3"/>
      <c r="B41" s="3"/>
      <c r="C41" s="29" t="s">
        <v>80</v>
      </c>
      <c r="D41" s="30"/>
      <c r="E41" s="31">
        <v>320</v>
      </c>
      <c r="F41" s="31">
        <v>20</v>
      </c>
      <c r="G41" s="31"/>
      <c r="H41" s="31"/>
      <c r="I41" s="31"/>
      <c r="J41" s="31"/>
      <c r="K41" s="31" t="s">
        <v>81</v>
      </c>
      <c r="L41" s="31"/>
    </row>
    <row r="42" spans="1:12">
      <c r="A42" s="3"/>
      <c r="B42" s="3"/>
      <c r="C42" s="32" t="s">
        <v>82</v>
      </c>
      <c r="D42" s="32"/>
      <c r="E42" s="33">
        <v>30</v>
      </c>
      <c r="F42" s="33">
        <v>2</v>
      </c>
      <c r="G42" s="33"/>
      <c r="H42" s="33"/>
      <c r="I42" s="33"/>
      <c r="J42" s="33"/>
      <c r="K42" s="33" t="s">
        <v>75</v>
      </c>
      <c r="L42" s="33"/>
    </row>
    <row r="43" spans="1:12">
      <c r="A43" s="6"/>
      <c r="B43" s="5"/>
      <c r="C43" s="32" t="s">
        <v>83</v>
      </c>
      <c r="D43" s="32"/>
      <c r="E43" s="34">
        <v>570</v>
      </c>
      <c r="F43" s="34">
        <v>32</v>
      </c>
      <c r="G43" s="34"/>
      <c r="H43" s="34"/>
      <c r="I43" s="34"/>
      <c r="J43" s="34"/>
      <c r="K43" s="34"/>
      <c r="L43" s="34" t="s">
        <v>84</v>
      </c>
    </row>
    <row r="44" spans="1:12">
      <c r="A44" s="6"/>
      <c r="B44" s="5"/>
      <c r="C44" s="32" t="s">
        <v>85</v>
      </c>
      <c r="D44" s="32"/>
      <c r="E44" s="34">
        <v>30</v>
      </c>
      <c r="F44" s="34">
        <v>1</v>
      </c>
      <c r="G44" s="34"/>
      <c r="H44" s="34"/>
      <c r="I44" s="34"/>
      <c r="J44" s="34"/>
      <c r="K44" s="34"/>
      <c r="L44" s="34" t="s">
        <v>75</v>
      </c>
    </row>
    <row r="45" spans="1:12">
      <c r="A45" s="6"/>
      <c r="B45" s="5"/>
      <c r="C45" s="32" t="s">
        <v>86</v>
      </c>
      <c r="D45" s="32"/>
      <c r="E45" s="34">
        <v>120</v>
      </c>
      <c r="F45" s="34">
        <v>4</v>
      </c>
      <c r="G45" s="34"/>
      <c r="H45" s="34" t="s">
        <v>75</v>
      </c>
      <c r="I45" s="34" t="s">
        <v>75</v>
      </c>
      <c r="J45" s="34" t="s">
        <v>75</v>
      </c>
      <c r="K45" s="34" t="s">
        <v>75</v>
      </c>
      <c r="L45" s="34"/>
    </row>
    <row r="46" spans="1:12">
      <c r="A46" s="6"/>
      <c r="B46" s="5"/>
      <c r="C46" s="35" t="s">
        <v>87</v>
      </c>
      <c r="D46" s="35"/>
      <c r="E46" s="36">
        <v>900</v>
      </c>
      <c r="F46" s="36">
        <v>48</v>
      </c>
      <c r="G46" s="37"/>
      <c r="H46" s="37"/>
      <c r="I46" s="37"/>
      <c r="J46" s="37"/>
      <c r="K46" s="37"/>
      <c r="L46" s="37"/>
    </row>
    <row r="47" spans="1:12">
      <c r="A47" s="3" t="s">
        <v>88</v>
      </c>
      <c r="B47" s="3"/>
      <c r="C47" s="38" t="s">
        <v>89</v>
      </c>
      <c r="D47" s="38"/>
      <c r="E47" s="33">
        <v>288</v>
      </c>
      <c r="F47" s="33">
        <v>16</v>
      </c>
      <c r="G47" s="39"/>
      <c r="H47" s="33">
        <v>2</v>
      </c>
      <c r="I47" s="33">
        <v>2</v>
      </c>
      <c r="J47" s="33">
        <v>4</v>
      </c>
      <c r="K47" s="33">
        <v>8</v>
      </c>
      <c r="L47" s="33"/>
    </row>
    <row r="48" spans="1:12">
      <c r="A48" s="3"/>
      <c r="B48" s="3"/>
      <c r="C48" s="40" t="s">
        <v>90</v>
      </c>
      <c r="D48" s="40"/>
      <c r="E48" s="36"/>
      <c r="F48" s="40"/>
      <c r="G48" s="40"/>
      <c r="H48" s="40">
        <v>2</v>
      </c>
      <c r="I48" s="40">
        <v>2</v>
      </c>
      <c r="J48" s="40">
        <v>4</v>
      </c>
      <c r="K48" s="40">
        <v>8</v>
      </c>
      <c r="L48" s="40"/>
    </row>
    <row r="49" spans="1:12">
      <c r="A49" s="3"/>
      <c r="B49" s="3"/>
      <c r="C49" s="41" t="s">
        <v>91</v>
      </c>
      <c r="D49" s="41"/>
      <c r="E49" s="33">
        <v>180</v>
      </c>
      <c r="F49" s="33"/>
      <c r="G49" s="33">
        <v>2</v>
      </c>
      <c r="H49" s="33">
        <v>2</v>
      </c>
      <c r="I49" s="33">
        <v>2</v>
      </c>
      <c r="J49" s="33">
        <v>2</v>
      </c>
      <c r="K49" s="33">
        <v>2</v>
      </c>
      <c r="L49" s="33"/>
    </row>
    <row r="50" ht="14.25" spans="1:12">
      <c r="A50" s="4" t="s">
        <v>92</v>
      </c>
      <c r="B50" s="4"/>
      <c r="C50" s="4"/>
      <c r="D50" s="4"/>
      <c r="E50" s="42"/>
      <c r="F50" s="4"/>
      <c r="G50" s="9">
        <v>30</v>
      </c>
      <c r="H50" s="4">
        <v>30</v>
      </c>
      <c r="I50" s="4">
        <v>30</v>
      </c>
      <c r="J50" s="4">
        <v>30</v>
      </c>
      <c r="K50" s="4">
        <v>30</v>
      </c>
      <c r="L50" s="4"/>
    </row>
    <row r="51" spans="1:12">
      <c r="A51" s="43" t="s">
        <v>93</v>
      </c>
      <c r="B51" s="43"/>
      <c r="C51" s="43"/>
      <c r="D51" s="43"/>
      <c r="E51" s="44">
        <v>3600</v>
      </c>
      <c r="F51" s="43">
        <v>188</v>
      </c>
      <c r="G51" s="43"/>
      <c r="H51" s="43"/>
      <c r="I51" s="43"/>
      <c r="J51" s="43"/>
      <c r="K51" s="43"/>
      <c r="L51" s="43"/>
    </row>
    <row r="52" spans="1:12">
      <c r="A52" s="45" t="s">
        <v>94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</row>
  </sheetData>
  <mergeCells count="60">
    <mergeCell ref="A1:L1"/>
    <mergeCell ref="N1:Z1"/>
    <mergeCell ref="G2:L2"/>
    <mergeCell ref="T2:U2"/>
    <mergeCell ref="V2:W2"/>
    <mergeCell ref="X2:Y2"/>
    <mergeCell ref="G3:H3"/>
    <mergeCell ref="I3:J3"/>
    <mergeCell ref="K3:L3"/>
    <mergeCell ref="P4:Q4"/>
    <mergeCell ref="P5:Q5"/>
    <mergeCell ref="P6:Q6"/>
    <mergeCell ref="P7:Q7"/>
    <mergeCell ref="P8:Q8"/>
    <mergeCell ref="P9:Q9"/>
    <mergeCell ref="P10:Q10"/>
    <mergeCell ref="P11:Q11"/>
    <mergeCell ref="P12:Q12"/>
    <mergeCell ref="P13:Q13"/>
    <mergeCell ref="N14:Z14"/>
    <mergeCell ref="C18:D18"/>
    <mergeCell ref="C30:D30"/>
    <mergeCell ref="B34:D34"/>
    <mergeCell ref="A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8:D48"/>
    <mergeCell ref="C49:D49"/>
    <mergeCell ref="A50:D50"/>
    <mergeCell ref="A51:D51"/>
    <mergeCell ref="A52:L52"/>
    <mergeCell ref="A2:A5"/>
    <mergeCell ref="A6:A18"/>
    <mergeCell ref="A19:A34"/>
    <mergeCell ref="A36:A46"/>
    <mergeCell ref="B2:B5"/>
    <mergeCell ref="B6:B18"/>
    <mergeCell ref="B19:B30"/>
    <mergeCell ref="B31:B33"/>
    <mergeCell ref="B36:B46"/>
    <mergeCell ref="E2:E5"/>
    <mergeCell ref="F2:F5"/>
    <mergeCell ref="N2:N3"/>
    <mergeCell ref="N4:N8"/>
    <mergeCell ref="N9:N13"/>
    <mergeCell ref="O2:O3"/>
    <mergeCell ref="R2:R3"/>
    <mergeCell ref="S2:S3"/>
    <mergeCell ref="C2:D4"/>
    <mergeCell ref="P2:Q3"/>
    <mergeCell ref="A47:B49"/>
  </mergeCells>
  <printOptions horizontalCentered="1" verticalCentered="1"/>
  <pageMargins left="0.751388888888889" right="0.751388888888889" top="0.393055555555556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22动漫与游戏设计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WEILE</cp:lastModifiedBy>
  <dcterms:created xsi:type="dcterms:W3CDTF">2022-04-06T03:15:00Z</dcterms:created>
  <cp:lastPrinted>2022-08-15T02:58:00Z</cp:lastPrinted>
  <dcterms:modified xsi:type="dcterms:W3CDTF">2023-10-18T07:32:34Z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DC976DDE115942ABB15C9392A31F7D44</vt:lpwstr>
  </property>
  <property fmtid="{D5CDD505-2E9C-101B-9397-08002B2CF9AE}" pid="3" name="KSOProductBuildVer">
    <vt:lpwstr>2052-12.1.0.15712</vt:lpwstr>
  </property>
</Properties>
</file>